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9426"/>
  <workbookPr dateCompatibility="0"/>
  <mc:AlternateContent xmlns:mc="http://schemas.openxmlformats.org/markup-compatibility/2006">
    <mc:Choice Requires="x15">
      <x15ac:absPath xmlns:x15ac="http://schemas.microsoft.com/office/spreadsheetml/2010/11/ac" url="C:\Users\User\Desktop\zestawienia 2025\Zapytania ofertowe na 2026, umowy\Środki czystości\Na BIP\"/>
    </mc:Choice>
  </mc:AlternateContent>
  <xr:revisionPtr revIDLastSave="0" documentId="13_ncr:9_{E91E6A58-1042-4D0E-B3FA-FC3DF6E198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owy na 2025" sheetId="2" r:id="rId1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F38" i="2" l="1"/>
  <c r="G38" i="2"/>
  <c r="H38" i="2"/>
  <c r="F29" i="2"/>
  <c r="G29" i="2" s="1"/>
  <c r="H29" i="2" s="1"/>
  <c r="F37" i="2"/>
  <c r="G37" i="2" s="1"/>
  <c r="H37" i="2" s="1"/>
  <c r="F36" i="2"/>
  <c r="G36" i="2" s="1"/>
  <c r="H36" i="2" s="1"/>
  <c r="F35" i="2"/>
  <c r="G35" i="2" s="1"/>
  <c r="F34" i="2"/>
  <c r="F33" i="2"/>
  <c r="G33" i="2" s="1"/>
  <c r="H33" i="2" s="1"/>
  <c r="F32" i="2"/>
  <c r="G32" i="2" s="1"/>
  <c r="H32" i="2" s="1"/>
  <c r="F31" i="2"/>
  <c r="G31" i="2" s="1"/>
  <c r="F30" i="2"/>
  <c r="F28" i="2"/>
  <c r="G28" i="2" s="1"/>
  <c r="H28" i="2" s="1"/>
  <c r="F27" i="2"/>
  <c r="G27" i="2" s="1"/>
  <c r="F26" i="2"/>
  <c r="F25" i="2"/>
  <c r="G25" i="2" s="1"/>
  <c r="H25" i="2" s="1"/>
  <c r="F24" i="2"/>
  <c r="G24" i="2" s="1"/>
  <c r="H24" i="2" s="1"/>
  <c r="F23" i="2"/>
  <c r="F22" i="2"/>
  <c r="F21" i="2"/>
  <c r="G21" i="2" s="1"/>
  <c r="H21" i="2" s="1"/>
  <c r="F20" i="2"/>
  <c r="G20" i="2" s="1"/>
  <c r="H20" i="2" s="1"/>
  <c r="F19" i="2"/>
  <c r="F18" i="2"/>
  <c r="F17" i="2"/>
  <c r="G17" i="2" s="1"/>
  <c r="H17" i="2" s="1"/>
  <c r="F16" i="2"/>
  <c r="G16" i="2" s="1"/>
  <c r="H16" i="2" s="1"/>
  <c r="F15" i="2"/>
  <c r="G15" i="2" s="1"/>
  <c r="F14" i="2"/>
  <c r="F13" i="2"/>
  <c r="G13" i="2" s="1"/>
  <c r="H13" i="2" s="1"/>
  <c r="F12" i="2"/>
  <c r="G12" i="2" s="1"/>
  <c r="H12" i="2" s="1"/>
  <c r="F11" i="2"/>
  <c r="F10" i="2"/>
  <c r="F9" i="2"/>
  <c r="G9" i="2" s="1"/>
  <c r="H9" i="2" s="1"/>
  <c r="F8" i="2"/>
  <c r="F7" i="2"/>
  <c r="F6" i="2"/>
  <c r="G8" i="2" l="1"/>
  <c r="H8" i="2" s="1"/>
  <c r="G7" i="2"/>
  <c r="H7" i="2" s="1"/>
  <c r="G11" i="2"/>
  <c r="H11" i="2" s="1"/>
  <c r="G19" i="2"/>
  <c r="H19" i="2" s="1"/>
  <c r="G23" i="2"/>
  <c r="H23" i="2" s="1"/>
  <c r="G6" i="2"/>
  <c r="H6" i="2" s="1"/>
  <c r="G10" i="2"/>
  <c r="H10" i="2" s="1"/>
  <c r="G14" i="2"/>
  <c r="H14" i="2" s="1"/>
  <c r="H15" i="2"/>
  <c r="G18" i="2"/>
  <c r="H18" i="2" s="1"/>
  <c r="G22" i="2"/>
  <c r="H22" i="2" s="1"/>
  <c r="G26" i="2"/>
  <c r="H26" i="2" s="1"/>
  <c r="H27" i="2"/>
  <c r="G30" i="2"/>
  <c r="H30" i="2" s="1"/>
  <c r="H31" i="2"/>
  <c r="G34" i="2"/>
  <c r="H34" i="2" s="1"/>
  <c r="H35" i="2"/>
</calcChain>
</file>

<file path=xl/sharedStrings.xml><?xml version="1.0" encoding="utf-8"?>
<sst xmlns="http://purl.oclc.org/ooxml/spreadsheetml/main" count="113" uniqueCount="88">
  <si>
    <t>FORMULARZ ASORTYMENTOWO-CENOWY</t>
  </si>
  <si>
    <t>Środki czystości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</si>
  <si>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</si>
  <si>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</si>
  <si>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</si>
  <si>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</si>
  <si>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</si>
  <si>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</si>
  <si>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</si>
  <si>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</si>
  <si>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1.</t>
  </si>
  <si>
    <t>Brait odświeżacz aerozol 340 ml</t>
  </si>
  <si>
    <t>szt.</t>
  </si>
  <si>
    <t>2.</t>
  </si>
  <si>
    <t>Cilit kamień i rdza 450 ml</t>
  </si>
  <si>
    <t>3.</t>
  </si>
  <si>
    <t>Domestos do WC 5l</t>
  </si>
  <si>
    <t>4.</t>
  </si>
  <si>
    <t>Gąbki do mycia naczyń YORK 10szt/op</t>
  </si>
  <si>
    <t>pacz.</t>
  </si>
  <si>
    <t>5.</t>
  </si>
  <si>
    <t>6.</t>
  </si>
  <si>
    <t>Płyn do mycia płytek i podłogi NANO ORANGE 10 l VC241 Voigt</t>
  </si>
  <si>
    <t>7.</t>
  </si>
  <si>
    <t>8.</t>
  </si>
  <si>
    <t xml:space="preserve">Mydło w pianie jednorazowy wkład z pompką spieniającą do dozowników automatycznych MERIDA ONE 1000g </t>
  </si>
  <si>
    <t>9.</t>
  </si>
  <si>
    <t>Miotła Gosia z kijem</t>
  </si>
  <si>
    <t>10.</t>
  </si>
  <si>
    <t>11.</t>
  </si>
  <si>
    <t>Mop Vileda Ultramax stelaż płaski + drążek</t>
  </si>
  <si>
    <t>12.</t>
  </si>
  <si>
    <t>Papier toaletowy JUMBO 190 BIAŁY</t>
  </si>
  <si>
    <t>13.</t>
  </si>
  <si>
    <t>14.</t>
  </si>
  <si>
    <t>15.</t>
  </si>
  <si>
    <t>16.</t>
  </si>
  <si>
    <t>17.</t>
  </si>
  <si>
    <t>18.</t>
  </si>
  <si>
    <t>19.</t>
  </si>
  <si>
    <t>20.</t>
  </si>
  <si>
    <t>par</t>
  </si>
  <si>
    <t>21.</t>
  </si>
  <si>
    <t>22.</t>
  </si>
  <si>
    <t>Ścierka mikrofibra</t>
  </si>
  <si>
    <t>23.</t>
  </si>
  <si>
    <t>op.</t>
  </si>
  <si>
    <t>24.</t>
  </si>
  <si>
    <t>Worki na śmieci 120l/10</t>
  </si>
  <si>
    <t>25.</t>
  </si>
  <si>
    <t>Worki na śmieci 35l/50</t>
  </si>
  <si>
    <t>26.</t>
  </si>
  <si>
    <t>Worki na śmieci 60l/50</t>
  </si>
  <si>
    <t>27.</t>
  </si>
  <si>
    <t>Wkład do mopa Vileda Ultramax</t>
  </si>
  <si>
    <t>28.</t>
  </si>
  <si>
    <t>29.</t>
  </si>
  <si>
    <t>30.</t>
  </si>
  <si>
    <t>31.</t>
  </si>
  <si>
    <t>Ścierki z mikrofibry do szyb i luster Gosia</t>
  </si>
  <si>
    <t>32.</t>
  </si>
  <si>
    <t>…………………………</t>
  </si>
  <si>
    <t>………………………………………</t>
  </si>
  <si>
    <t>(pieczęć i podpis Oferenta)</t>
  </si>
  <si>
    <t>Informacja do formularza asortymentowo - cenowego:</t>
  </si>
  <si>
    <t>1. Oferent odpowiada za wysoką jakość dostarczanych przez siebie produktów.</t>
  </si>
  <si>
    <t>2. Dostawy realizowane będą w terminie do 3 dni roboczych od daty złożenia zamówienia.</t>
  </si>
  <si>
    <t>Kret żel 0,5l</t>
  </si>
  <si>
    <t>Wkład do miotły Gosia</t>
  </si>
  <si>
    <t>Mleczko Cif 1l</t>
  </si>
  <si>
    <t>Płyn do szyb Tytan 5l</t>
  </si>
  <si>
    <t>MEGLIO -  5l</t>
  </si>
  <si>
    <t>Ocet 0,5l plastikowa butelka</t>
  </si>
  <si>
    <t>Płyn do naczyń Fairy 1l</t>
  </si>
  <si>
    <t xml:space="preserve">szt. </t>
  </si>
  <si>
    <t>Ręcznik bezpyłowy w rolce 200m (duża rola)</t>
  </si>
  <si>
    <t xml:space="preserve">Ręcznik KATRIN Z-Z składany biały 2-warstwowy </t>
  </si>
  <si>
    <t>Rękawice gospodarcze (do sprzątania)</t>
  </si>
  <si>
    <t>kartonik</t>
  </si>
  <si>
    <t>Żel antybakteryjny 100ml</t>
  </si>
  <si>
    <t>Rękawice Mercator nitrylex classic rozm. S</t>
  </si>
  <si>
    <t>Rękawice Mercator nitrylex classic rozm. M</t>
  </si>
  <si>
    <t>Rękawice Mercator nitrylex classic rozm. L</t>
  </si>
  <si>
    <t>Kubki jednorazowe 200 ml. 100szt. w op.</t>
  </si>
  <si>
    <t>Płyn GOSIA uniwersalny 5l</t>
  </si>
  <si>
    <t>Płyn w sprayu do szyb Tenzi 1l</t>
  </si>
  <si>
    <t>zestaw</t>
  </si>
  <si>
    <t>3. Zamawiający zastrzega sobie prawo do zwiększenia zamawianej ilości poszczególnego asortymentu o 15% ogólnej wartości zamówienia.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</si>
</sst>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008000"/>
      <name val="Calibri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alibri"/>
      <family val="2"/>
      <charset val="238"/>
    </font>
    <font>
      <sz val="10"/>
      <color rgb="FF333333"/>
      <name val="Arial"/>
      <family val="2"/>
      <charset val="238"/>
    </font>
    <font>
      <sz val="11"/>
      <color rgb="FF800080"/>
      <name val="Calibri"/>
      <family val="2"/>
      <charset val="238"/>
    </font>
    <font>
      <sz val="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CCCCFF"/>
        <bgColor rgb="FFCCCCFF"/>
      </patternFill>
    </fill>
    <fill>
      <patternFill patternType="solid">
        <fgColor rgb="FFCCFFCC"/>
        <bgColor rgb="FFCCFFCC"/>
      </patternFill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33CCCC"/>
        <bgColor rgb="FF33CCCC"/>
      </patternFill>
    </fill>
    <fill>
      <patternFill patternType="solid">
        <fgColor rgb="FF339966"/>
        <bgColor rgb="FF339966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F99CC"/>
        <bgColor rgb="FFFF99CC"/>
      </patternFill>
    </fill>
  </fills>
  <borders count="5">
    <border>
      <start/>
      <end/>
      <top/>
      <bottom/>
      <diagonal/>
    </border>
    <border>
      <start style="thin">
        <color rgb="FF808080"/>
      </start>
      <end style="thin">
        <color rgb="FF808080"/>
      </end>
      <top style="thin">
        <color rgb="FF808080"/>
      </top>
      <bottom style="thin">
        <color rgb="FF80808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/>
      <end/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indexed="64"/>
      </bottom>
      <diagonal/>
    </border>
  </borders>
  <cellStyleXfs count="40">
    <xf numFmtId="0" fontId="0" fillId="0" borderId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2" fillId="8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8" borderId="0" applyNumberFormat="0" applyBorder="0" applyProtection="0"/>
    <xf numFmtId="0" fontId="2" fillId="10" borderId="0" applyNumberFormat="0" applyBorder="0" applyProtection="0"/>
    <xf numFmtId="0" fontId="3" fillId="8" borderId="0" applyNumberFormat="0" applyBorder="0" applyProtection="0"/>
    <xf numFmtId="0" fontId="3" fillId="3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11" borderId="0" applyNumberFormat="0" applyBorder="0" applyProtection="0"/>
    <xf numFmtId="0" fontId="3" fillId="12" borderId="0" applyNumberFormat="0" applyBorder="0" applyProtection="0"/>
    <xf numFmtId="0" fontId="4" fillId="0" borderId="0" applyNumberFormat="0" applyBorder="0" applyProtection="0"/>
    <xf numFmtId="0" fontId="5" fillId="13" borderId="0" applyNumberFormat="0" applyBorder="0" applyProtection="0"/>
    <xf numFmtId="0" fontId="5" fillId="14" borderId="0" applyNumberFormat="0" applyBorder="0" applyProtection="0"/>
    <xf numFmtId="0" fontId="4" fillId="15" borderId="0" applyNumberFormat="0" applyBorder="0" applyProtection="0"/>
    <xf numFmtId="0" fontId="6" fillId="16" borderId="0" applyNumberFormat="0" applyBorder="0" applyProtection="0"/>
    <xf numFmtId="0" fontId="7" fillId="7" borderId="0" applyNumberFormat="0" applyBorder="0" applyProtection="0"/>
    <xf numFmtId="0" fontId="8" fillId="17" borderId="0" applyNumberFormat="0" applyBorder="0" applyProtection="0"/>
    <xf numFmtId="0" fontId="3" fillId="11" borderId="0" applyNumberFormat="0" applyBorder="0" applyProtection="0"/>
    <xf numFmtId="0" fontId="9" fillId="0" borderId="0" applyNumberFormat="0" applyBorder="0" applyProtection="0"/>
    <xf numFmtId="0" fontId="10" fillId="7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5" borderId="0" applyNumberFormat="0" applyBorder="0" applyProtection="0"/>
    <xf numFmtId="0" fontId="16" fillId="10" borderId="0" applyNumberFormat="0" applyBorder="0" applyProtection="0"/>
    <xf numFmtId="0" fontId="17" fillId="5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18" fillId="18" borderId="0" applyNumberFormat="0" applyBorder="0" applyProtection="0"/>
  </cellStyleXfs>
  <cellXfs count="28">
    <xf numFmtId="0" fontId="0" fillId="0" borderId="0" xfId="0"/>
    <xf numFmtId="0" fontId="21" fillId="0" borderId="0" xfId="0" applyFont="1"/>
    <xf numFmtId="0" fontId="23" fillId="0" borderId="0" xfId="0" applyFont="1"/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" fontId="23" fillId="0" borderId="2" xfId="0" applyNumberFormat="1" applyFont="1" applyBorder="1"/>
    <xf numFmtId="0" fontId="24" fillId="4" borderId="2" xfId="0" applyFont="1" applyFill="1" applyBorder="1" applyAlignment="1">
      <alignment horizontal="left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center" vertical="center" wrapText="1"/>
    </xf>
    <xf numFmtId="0" fontId="24" fillId="0" borderId="2" xfId="0" applyFont="1" applyBorder="1"/>
    <xf numFmtId="0" fontId="27" fillId="0" borderId="0" xfId="0" applyFont="1"/>
    <xf numFmtId="0" fontId="20" fillId="0" borderId="0" xfId="0" applyFont="1"/>
    <xf numFmtId="4" fontId="23" fillId="4" borderId="2" xfId="0" applyNumberFormat="1" applyFont="1" applyFill="1" applyBorder="1"/>
    <xf numFmtId="0" fontId="24" fillId="0" borderId="3" xfId="0" applyFont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4" fontId="23" fillId="0" borderId="0" xfId="0" applyNumberFormat="1" applyFont="1"/>
    <xf numFmtId="0" fontId="22" fillId="0" borderId="2" xfId="0" applyFont="1" applyBorder="1" applyAlignment="1">
      <alignment horizontal="center" vertical="center"/>
    </xf>
    <xf numFmtId="0" fontId="22" fillId="10" borderId="2" xfId="0" applyFont="1" applyFill="1" applyBorder="1" applyAlignment="1">
      <alignment horizontal="center" vertical="center"/>
    </xf>
    <xf numFmtId="4" fontId="23" fillId="0" borderId="4" xfId="0" applyNumberFormat="1" applyFont="1" applyBorder="1"/>
    <xf numFmtId="0" fontId="21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3" fillId="0" borderId="0" xfId="0" applyFont="1" applyFill="1"/>
  </cellXfs>
  <cellStyles count="40">
    <cellStyle name="20% - akcent 1" xfId="1" xr:uid="{00000000-0005-0000-0000-000000000000}"/>
    <cellStyle name="20% - akcent 2" xfId="2" xr:uid="{00000000-0005-0000-0000-000001000000}"/>
    <cellStyle name="20% - akcent 3" xfId="3" xr:uid="{00000000-0005-0000-0000-000002000000}"/>
    <cellStyle name="20% - akcent 4" xfId="4" xr:uid="{00000000-0005-0000-0000-000003000000}"/>
    <cellStyle name="20% - akcent 5" xfId="5" xr:uid="{00000000-0005-0000-0000-000004000000}"/>
    <cellStyle name="20% - akcent 6" xfId="6" xr:uid="{00000000-0005-0000-0000-000005000000}"/>
    <cellStyle name="40% - akcent 1" xfId="7" xr:uid="{00000000-0005-0000-0000-000006000000}"/>
    <cellStyle name="40% - akcent 2" xfId="8" xr:uid="{00000000-0005-0000-0000-000007000000}"/>
    <cellStyle name="40% - akcent 3" xfId="9" xr:uid="{00000000-0005-0000-0000-000008000000}"/>
    <cellStyle name="40% - akcent 4" xfId="10" xr:uid="{00000000-0005-0000-0000-000009000000}"/>
    <cellStyle name="40% - akcent 5" xfId="11" xr:uid="{00000000-0005-0000-0000-00000A000000}"/>
    <cellStyle name="40% - akcent 6" xfId="12" xr:uid="{00000000-0005-0000-0000-00000B000000}"/>
    <cellStyle name="60% - akcent 1" xfId="13" xr:uid="{00000000-0005-0000-0000-00000C000000}"/>
    <cellStyle name="60% - akcent 2" xfId="14" xr:uid="{00000000-0005-0000-0000-00000D000000}"/>
    <cellStyle name="60% - akcent 3" xfId="15" xr:uid="{00000000-0005-0000-0000-00000E000000}"/>
    <cellStyle name="60% - akcent 4" xfId="16" xr:uid="{00000000-0005-0000-0000-00000F000000}"/>
    <cellStyle name="60% - akcent 5" xfId="17" xr:uid="{00000000-0005-0000-0000-000010000000}"/>
    <cellStyle name="60% - akcent 6" xfId="18" xr:uid="{00000000-0005-0000-0000-000011000000}"/>
    <cellStyle name="Accent" xfId="19" xr:uid="{00000000-0005-0000-0000-000012000000}"/>
    <cellStyle name="Accent 1" xfId="20" xr:uid="{00000000-0005-0000-0000-000013000000}"/>
    <cellStyle name="Accent 2" xfId="21" xr:uid="{00000000-0005-0000-0000-000014000000}"/>
    <cellStyle name="Accent 3" xfId="22" xr:uid="{00000000-0005-0000-0000-000015000000}"/>
    <cellStyle name="Bad" xfId="23" xr:uid="{00000000-0005-0000-0000-000016000000}"/>
    <cellStyle name="Dobre" xfId="24" xr:uid="{00000000-0005-0000-0000-000017000000}"/>
    <cellStyle name="Error" xfId="25" xr:uid="{00000000-0005-0000-0000-000018000000}"/>
    <cellStyle name="Excel_BuiltIn_Akcent 1" xfId="26" xr:uid="{00000000-0005-0000-0000-000019000000}"/>
    <cellStyle name="Footnote" xfId="27" xr:uid="{00000000-0005-0000-0000-00001A000000}"/>
    <cellStyle name="Good" xfId="28" xr:uid="{00000000-0005-0000-0000-00001B000000}"/>
    <cellStyle name="Heading (user)" xfId="29" xr:uid="{00000000-0005-0000-0000-00001C000000}"/>
    <cellStyle name="Heading 1" xfId="30" xr:uid="{00000000-0005-0000-0000-00001D000000}"/>
    <cellStyle name="Heading 2" xfId="31" xr:uid="{00000000-0005-0000-0000-00001E000000}"/>
    <cellStyle name="Hyperlink" xfId="32" xr:uid="{00000000-0005-0000-0000-00001F000000}"/>
    <cellStyle name="Neutral" xfId="33" xr:uid="{00000000-0005-0000-0000-000020000000}"/>
    <cellStyle name="Neutralne" xfId="34" xr:uid="{00000000-0005-0000-0000-000021000000}"/>
    <cellStyle name="Normalny" xfId="0" builtinId="0" customBuiltin="1"/>
    <cellStyle name="Note" xfId="35" xr:uid="{00000000-0005-0000-0000-000023000000}"/>
    <cellStyle name="Status" xfId="36" xr:uid="{00000000-0005-0000-0000-000024000000}"/>
    <cellStyle name="Text" xfId="37" xr:uid="{00000000-0005-0000-0000-000025000000}"/>
    <cellStyle name="Warning" xfId="38" xr:uid="{00000000-0005-0000-0000-000026000000}"/>
    <cellStyle name="Złe" xfId="39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7"/>
  <sheetViews>
    <sheetView tabSelected="1" topLeftCell="A16" workbookViewId="0">
      <selection activeCell="N34" sqref="N34"/>
    </sheetView>
  </sheetViews>
  <sheetFormatPr defaultRowHeight="15" x14ac:dyDescent="0.25"/>
  <cols>
    <col min="1" max="1" width="5.375" style="1" customWidth="1"/>
    <col min="2" max="2" width="38.625" style="1" customWidth="1"/>
    <col min="3" max="3" width="6.75" style="1" customWidth="1"/>
    <col min="4" max="4" width="7.25" style="1" customWidth="1"/>
    <col min="5" max="5" width="10.25" style="1" customWidth="1"/>
    <col min="6" max="6" width="11.875" style="1" customWidth="1"/>
    <col min="7" max="7" width="7.25" style="1" customWidth="1"/>
    <col min="8" max="8" width="14.5" style="1" customWidth="1"/>
    <col min="9" max="1024" width="8.375" style="1" customWidth="1"/>
    <col min="1025" max="1025" width="9" style="1" customWidth="1"/>
    <col min="1026" max="16384" width="9" style="1"/>
  </cols>
  <sheetData>
    <row r="2" spans="1:9" x14ac:dyDescent="0.25">
      <c r="A2" s="20" t="s">
        <v>0</v>
      </c>
      <c r="B2" s="20"/>
      <c r="C2" s="20"/>
      <c r="D2" s="20"/>
      <c r="E2" s="20"/>
      <c r="F2" s="20"/>
      <c r="G2" s="20"/>
      <c r="H2" s="20"/>
      <c r="I2" s="2"/>
    </row>
    <row r="3" spans="1:9" x14ac:dyDescent="0.25">
      <c r="A3" s="21" t="s">
        <v>1</v>
      </c>
      <c r="B3" s="21"/>
      <c r="C3" s="21"/>
      <c r="D3" s="21"/>
      <c r="E3" s="21"/>
      <c r="F3" s="21"/>
      <c r="G3" s="21"/>
      <c r="H3" s="21"/>
      <c r="I3" s="2"/>
    </row>
    <row r="4" spans="1:9" ht="51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2"/>
    </row>
    <row r="5" spans="1:9" x14ac:dyDescent="0.25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2"/>
    </row>
    <row r="6" spans="1:9" x14ac:dyDescent="0.25">
      <c r="A6" s="5" t="s">
        <v>10</v>
      </c>
      <c r="B6" s="6" t="s">
        <v>11</v>
      </c>
      <c r="C6" s="7" t="s">
        <v>12</v>
      </c>
      <c r="D6" s="8">
        <v>10</v>
      </c>
      <c r="E6" s="9"/>
      <c r="F6" s="9">
        <f>D6*E6</f>
        <v>0</v>
      </c>
      <c r="G6" s="9">
        <f>F6*0.23</f>
        <v>0</v>
      </c>
      <c r="H6" s="9">
        <f>SUM(F6:G6)</f>
        <v>0</v>
      </c>
      <c r="I6" s="2"/>
    </row>
    <row r="7" spans="1:9" x14ac:dyDescent="0.25">
      <c r="A7" s="5" t="s">
        <v>13</v>
      </c>
      <c r="B7" s="6" t="s">
        <v>14</v>
      </c>
      <c r="C7" s="7" t="s">
        <v>12</v>
      </c>
      <c r="D7" s="8">
        <v>2</v>
      </c>
      <c r="E7" s="9"/>
      <c r="F7" s="9">
        <f>D7*E7</f>
        <v>0</v>
      </c>
      <c r="G7" s="9">
        <f t="shared" ref="G7:G37" si="0">F7*0.23</f>
        <v>0</v>
      </c>
      <c r="H7" s="9">
        <f t="shared" ref="H7:H37" si="1">SUM(F7:G7)</f>
        <v>0</v>
      </c>
      <c r="I7" s="2"/>
    </row>
    <row r="8" spans="1:9" x14ac:dyDescent="0.25">
      <c r="A8" s="5" t="s">
        <v>15</v>
      </c>
      <c r="B8" s="6" t="s">
        <v>16</v>
      </c>
      <c r="C8" s="7" t="s">
        <v>12</v>
      </c>
      <c r="D8" s="8">
        <v>2</v>
      </c>
      <c r="E8" s="9"/>
      <c r="F8" s="9">
        <f t="shared" ref="F8:F37" si="2">D8*E8</f>
        <v>0</v>
      </c>
      <c r="G8" s="9">
        <f>F8*0.08</f>
        <v>0</v>
      </c>
      <c r="H8" s="9">
        <f t="shared" si="1"/>
        <v>0</v>
      </c>
      <c r="I8" s="2"/>
    </row>
    <row r="9" spans="1:9" x14ac:dyDescent="0.25">
      <c r="A9" s="5" t="s">
        <v>17</v>
      </c>
      <c r="B9" s="6" t="s">
        <v>18</v>
      </c>
      <c r="C9" s="7" t="s">
        <v>19</v>
      </c>
      <c r="D9" s="8">
        <v>3</v>
      </c>
      <c r="E9" s="9"/>
      <c r="F9" s="9">
        <f t="shared" si="2"/>
        <v>0</v>
      </c>
      <c r="G9" s="9">
        <f t="shared" si="0"/>
        <v>0</v>
      </c>
      <c r="H9" s="9">
        <f t="shared" si="1"/>
        <v>0</v>
      </c>
      <c r="I9" s="2"/>
    </row>
    <row r="10" spans="1:9" x14ac:dyDescent="0.25">
      <c r="A10" s="5" t="s">
        <v>20</v>
      </c>
      <c r="B10" s="6" t="s">
        <v>67</v>
      </c>
      <c r="C10" s="7" t="s">
        <v>12</v>
      </c>
      <c r="D10" s="8">
        <v>2</v>
      </c>
      <c r="E10" s="9"/>
      <c r="F10" s="9">
        <f t="shared" si="2"/>
        <v>0</v>
      </c>
      <c r="G10" s="9">
        <f t="shared" si="0"/>
        <v>0</v>
      </c>
      <c r="H10" s="9">
        <f t="shared" si="1"/>
        <v>0</v>
      </c>
      <c r="I10" s="2"/>
    </row>
    <row r="11" spans="1:9" x14ac:dyDescent="0.25">
      <c r="A11" s="5" t="s">
        <v>21</v>
      </c>
      <c r="B11" s="6" t="s">
        <v>83</v>
      </c>
      <c r="C11" s="7" t="s">
        <v>12</v>
      </c>
      <c r="D11" s="8">
        <v>15</v>
      </c>
      <c r="E11" s="9"/>
      <c r="F11" s="9">
        <f t="shared" si="2"/>
        <v>0</v>
      </c>
      <c r="G11" s="9">
        <f t="shared" si="0"/>
        <v>0</v>
      </c>
      <c r="H11" s="9">
        <f t="shared" si="1"/>
        <v>0</v>
      </c>
      <c r="I11" s="2"/>
    </row>
    <row r="12" spans="1:9" x14ac:dyDescent="0.25">
      <c r="A12" s="5" t="s">
        <v>23</v>
      </c>
      <c r="B12" s="10" t="s">
        <v>71</v>
      </c>
      <c r="C12" s="11" t="s">
        <v>12</v>
      </c>
      <c r="D12" s="12">
        <v>2</v>
      </c>
      <c r="E12" s="9"/>
      <c r="F12" s="9">
        <f t="shared" si="2"/>
        <v>0</v>
      </c>
      <c r="G12" s="9">
        <f t="shared" si="0"/>
        <v>0</v>
      </c>
      <c r="H12" s="9">
        <f t="shared" si="1"/>
        <v>0</v>
      </c>
      <c r="I12" s="2"/>
    </row>
    <row r="13" spans="1:9" x14ac:dyDescent="0.25">
      <c r="A13" s="5" t="s">
        <v>24</v>
      </c>
      <c r="B13" s="6" t="s">
        <v>27</v>
      </c>
      <c r="C13" s="7" t="s">
        <v>12</v>
      </c>
      <c r="D13" s="8">
        <v>4</v>
      </c>
      <c r="E13" s="9"/>
      <c r="F13" s="9">
        <f t="shared" si="2"/>
        <v>0</v>
      </c>
      <c r="G13" s="9">
        <f t="shared" si="0"/>
        <v>0</v>
      </c>
      <c r="H13" s="9">
        <f t="shared" si="1"/>
        <v>0</v>
      </c>
      <c r="I13" s="2"/>
    </row>
    <row r="14" spans="1:9" x14ac:dyDescent="0.25">
      <c r="A14" s="5" t="s">
        <v>26</v>
      </c>
      <c r="B14" s="6" t="s">
        <v>69</v>
      </c>
      <c r="C14" s="7" t="s">
        <v>12</v>
      </c>
      <c r="D14" s="8">
        <v>1</v>
      </c>
      <c r="E14" s="9"/>
      <c r="F14" s="9">
        <f t="shared" si="2"/>
        <v>0</v>
      </c>
      <c r="G14" s="9">
        <f t="shared" si="0"/>
        <v>0</v>
      </c>
      <c r="H14" s="9">
        <f t="shared" si="1"/>
        <v>0</v>
      </c>
      <c r="I14" s="2"/>
    </row>
    <row r="15" spans="1:9" x14ac:dyDescent="0.25">
      <c r="A15" s="5" t="s">
        <v>28</v>
      </c>
      <c r="B15" s="13" t="s">
        <v>30</v>
      </c>
      <c r="C15" s="7" t="s">
        <v>12</v>
      </c>
      <c r="D15" s="8">
        <v>2</v>
      </c>
      <c r="E15" s="9"/>
      <c r="F15" s="9">
        <f t="shared" si="2"/>
        <v>0</v>
      </c>
      <c r="G15" s="9">
        <f t="shared" si="0"/>
        <v>0</v>
      </c>
      <c r="H15" s="9">
        <f t="shared" si="1"/>
        <v>0</v>
      </c>
      <c r="I15" s="2"/>
    </row>
    <row r="16" spans="1:9" ht="36" x14ac:dyDescent="0.25">
      <c r="A16" s="5" t="s">
        <v>29</v>
      </c>
      <c r="B16" s="6" t="s">
        <v>25</v>
      </c>
      <c r="C16" s="7" t="s">
        <v>12</v>
      </c>
      <c r="D16" s="12">
        <v>48</v>
      </c>
      <c r="E16" s="9"/>
      <c r="F16" s="9">
        <f t="shared" si="2"/>
        <v>0</v>
      </c>
      <c r="G16" s="9">
        <f t="shared" si="0"/>
        <v>0</v>
      </c>
      <c r="H16" s="9">
        <f t="shared" si="1"/>
        <v>0</v>
      </c>
      <c r="I16" s="2"/>
    </row>
    <row r="17" spans="1:10" x14ac:dyDescent="0.25">
      <c r="A17" s="5" t="s">
        <v>31</v>
      </c>
      <c r="B17" s="6" t="s">
        <v>72</v>
      </c>
      <c r="C17" s="7" t="s">
        <v>12</v>
      </c>
      <c r="D17" s="12">
        <v>15</v>
      </c>
      <c r="E17" s="9"/>
      <c r="F17" s="9">
        <f t="shared" si="2"/>
        <v>0</v>
      </c>
      <c r="G17" s="9">
        <f t="shared" si="0"/>
        <v>0</v>
      </c>
      <c r="H17" s="9">
        <f t="shared" si="1"/>
        <v>0</v>
      </c>
      <c r="I17" s="2"/>
    </row>
    <row r="18" spans="1:10" x14ac:dyDescent="0.25">
      <c r="A18" s="5" t="s">
        <v>33</v>
      </c>
      <c r="B18" s="6" t="s">
        <v>32</v>
      </c>
      <c r="C18" s="7" t="s">
        <v>12</v>
      </c>
      <c r="D18" s="8">
        <v>700</v>
      </c>
      <c r="E18" s="9"/>
      <c r="F18" s="9">
        <f t="shared" si="2"/>
        <v>0</v>
      </c>
      <c r="G18" s="9">
        <f t="shared" si="0"/>
        <v>0</v>
      </c>
      <c r="H18" s="9">
        <f t="shared" si="1"/>
        <v>0</v>
      </c>
      <c r="I18" s="2"/>
    </row>
    <row r="19" spans="1:10" ht="24" x14ac:dyDescent="0.25">
      <c r="A19" s="5" t="s">
        <v>34</v>
      </c>
      <c r="B19" s="10" t="s">
        <v>22</v>
      </c>
      <c r="C19" s="11" t="s">
        <v>12</v>
      </c>
      <c r="D19" s="12">
        <v>1</v>
      </c>
      <c r="E19" s="9"/>
      <c r="F19" s="9">
        <f t="shared" si="2"/>
        <v>0</v>
      </c>
      <c r="G19" s="9">
        <f t="shared" si="0"/>
        <v>0</v>
      </c>
      <c r="H19" s="9">
        <f t="shared" si="1"/>
        <v>0</v>
      </c>
      <c r="I19" s="2"/>
    </row>
    <row r="20" spans="1:10" x14ac:dyDescent="0.25">
      <c r="A20" s="5" t="s">
        <v>35</v>
      </c>
      <c r="B20" s="10" t="s">
        <v>73</v>
      </c>
      <c r="C20" s="11" t="s">
        <v>74</v>
      </c>
      <c r="D20" s="12">
        <v>4</v>
      </c>
      <c r="E20" s="9"/>
      <c r="F20" s="9">
        <f t="shared" si="2"/>
        <v>0</v>
      </c>
      <c r="G20" s="9">
        <f t="shared" si="0"/>
        <v>0</v>
      </c>
      <c r="H20" s="9">
        <f t="shared" si="1"/>
        <v>0</v>
      </c>
      <c r="I20" s="14"/>
      <c r="J20" s="15"/>
    </row>
    <row r="21" spans="1:10" x14ac:dyDescent="0.25">
      <c r="A21" s="5" t="s">
        <v>36</v>
      </c>
      <c r="B21" s="6" t="s">
        <v>70</v>
      </c>
      <c r="C21" s="7" t="s">
        <v>12</v>
      </c>
      <c r="D21" s="8">
        <v>1</v>
      </c>
      <c r="E21" s="9"/>
      <c r="F21" s="9">
        <f t="shared" si="2"/>
        <v>0</v>
      </c>
      <c r="G21" s="9">
        <f t="shared" si="0"/>
        <v>0</v>
      </c>
      <c r="H21" s="9">
        <f t="shared" si="1"/>
        <v>0</v>
      </c>
      <c r="I21" s="14"/>
      <c r="J21" s="15"/>
    </row>
    <row r="22" spans="1:10" x14ac:dyDescent="0.25">
      <c r="A22" s="5" t="s">
        <v>37</v>
      </c>
      <c r="B22" s="10" t="s">
        <v>84</v>
      </c>
      <c r="C22" s="11" t="s">
        <v>12</v>
      </c>
      <c r="D22" s="12">
        <v>8</v>
      </c>
      <c r="E22" s="9"/>
      <c r="F22" s="9">
        <f t="shared" si="2"/>
        <v>0</v>
      </c>
      <c r="G22" s="9">
        <f t="shared" si="0"/>
        <v>0</v>
      </c>
      <c r="H22" s="9">
        <f t="shared" si="1"/>
        <v>0</v>
      </c>
      <c r="I22" s="2"/>
    </row>
    <row r="23" spans="1:10" x14ac:dyDescent="0.25">
      <c r="A23" s="5" t="s">
        <v>38</v>
      </c>
      <c r="B23" s="6" t="s">
        <v>85</v>
      </c>
      <c r="C23" s="7" t="s">
        <v>12</v>
      </c>
      <c r="D23" s="8">
        <v>2</v>
      </c>
      <c r="E23" s="9"/>
      <c r="F23" s="9">
        <f t="shared" si="2"/>
        <v>0</v>
      </c>
      <c r="G23" s="9">
        <f t="shared" si="0"/>
        <v>0</v>
      </c>
      <c r="H23" s="9">
        <f t="shared" si="1"/>
        <v>0</v>
      </c>
      <c r="I23" s="2"/>
    </row>
    <row r="24" spans="1:10" x14ac:dyDescent="0.25">
      <c r="A24" s="5" t="s">
        <v>39</v>
      </c>
      <c r="B24" s="6" t="s">
        <v>75</v>
      </c>
      <c r="C24" s="7" t="s">
        <v>12</v>
      </c>
      <c r="D24" s="8">
        <v>1</v>
      </c>
      <c r="E24" s="9"/>
      <c r="F24" s="9">
        <f t="shared" si="2"/>
        <v>0</v>
      </c>
      <c r="G24" s="9">
        <f t="shared" si="0"/>
        <v>0</v>
      </c>
      <c r="H24" s="9">
        <f t="shared" si="1"/>
        <v>0</v>
      </c>
      <c r="I24" s="2"/>
    </row>
    <row r="25" spans="1:10" x14ac:dyDescent="0.25">
      <c r="A25" s="5" t="s">
        <v>40</v>
      </c>
      <c r="B25" s="6" t="s">
        <v>76</v>
      </c>
      <c r="C25" s="7" t="s">
        <v>46</v>
      </c>
      <c r="D25" s="8">
        <v>75</v>
      </c>
      <c r="E25" s="9"/>
      <c r="F25" s="9">
        <f t="shared" si="2"/>
        <v>0</v>
      </c>
      <c r="G25" s="9">
        <f t="shared" si="0"/>
        <v>0</v>
      </c>
      <c r="H25" s="9">
        <f t="shared" si="1"/>
        <v>0</v>
      </c>
      <c r="I25" s="2"/>
    </row>
    <row r="26" spans="1:10" x14ac:dyDescent="0.25">
      <c r="A26" s="5" t="s">
        <v>42</v>
      </c>
      <c r="B26" s="6" t="s">
        <v>77</v>
      </c>
      <c r="C26" s="7" t="s">
        <v>41</v>
      </c>
      <c r="D26" s="8">
        <v>10</v>
      </c>
      <c r="E26" s="9"/>
      <c r="F26" s="9">
        <f t="shared" si="2"/>
        <v>0</v>
      </c>
      <c r="G26" s="9">
        <f t="shared" si="0"/>
        <v>0</v>
      </c>
      <c r="H26" s="9">
        <f t="shared" si="1"/>
        <v>0</v>
      </c>
      <c r="I26" s="2"/>
    </row>
    <row r="27" spans="1:10" ht="17.25" customHeight="1" x14ac:dyDescent="0.25">
      <c r="A27" s="5" t="s">
        <v>43</v>
      </c>
      <c r="B27" s="6" t="s">
        <v>44</v>
      </c>
      <c r="C27" s="7" t="s">
        <v>12</v>
      </c>
      <c r="D27" s="8">
        <v>15</v>
      </c>
      <c r="E27" s="16"/>
      <c r="F27" s="9">
        <f t="shared" si="2"/>
        <v>0</v>
      </c>
      <c r="G27" s="9">
        <f t="shared" si="0"/>
        <v>0</v>
      </c>
      <c r="H27" s="9">
        <f t="shared" si="1"/>
        <v>0</v>
      </c>
      <c r="I27" s="2"/>
    </row>
    <row r="28" spans="1:10" ht="15" customHeight="1" x14ac:dyDescent="0.25">
      <c r="A28" s="5" t="s">
        <v>45</v>
      </c>
      <c r="B28" s="10" t="s">
        <v>59</v>
      </c>
      <c r="C28" s="11" t="s">
        <v>12</v>
      </c>
      <c r="D28" s="12">
        <v>6</v>
      </c>
      <c r="E28" s="9"/>
      <c r="F28" s="9">
        <f t="shared" si="2"/>
        <v>0</v>
      </c>
      <c r="G28" s="9">
        <f t="shared" si="0"/>
        <v>0</v>
      </c>
      <c r="H28" s="9">
        <f t="shared" si="1"/>
        <v>0</v>
      </c>
      <c r="I28" s="2"/>
    </row>
    <row r="29" spans="1:10" x14ac:dyDescent="0.25">
      <c r="A29" s="5" t="s">
        <v>47</v>
      </c>
      <c r="B29" s="10" t="s">
        <v>68</v>
      </c>
      <c r="C29" s="11" t="s">
        <v>12</v>
      </c>
      <c r="D29" s="12">
        <v>18</v>
      </c>
      <c r="E29" s="9"/>
      <c r="F29" s="9">
        <f>D29*E29</f>
        <v>0</v>
      </c>
      <c r="G29" s="9">
        <f>F29*0.08</f>
        <v>0</v>
      </c>
      <c r="H29" s="9">
        <f>SUM(F29:G29)</f>
        <v>0</v>
      </c>
      <c r="I29" s="2"/>
    </row>
    <row r="30" spans="1:10" x14ac:dyDescent="0.25">
      <c r="A30" s="5" t="s">
        <v>49</v>
      </c>
      <c r="B30" s="10" t="s">
        <v>54</v>
      </c>
      <c r="C30" s="11" t="s">
        <v>86</v>
      </c>
      <c r="D30" s="12">
        <v>12</v>
      </c>
      <c r="E30" s="9"/>
      <c r="F30" s="9">
        <f>D30*E30</f>
        <v>0</v>
      </c>
      <c r="G30" s="9">
        <f>F30*0.08</f>
        <v>0</v>
      </c>
      <c r="H30" s="9">
        <f>SUM(F30:G30)</f>
        <v>0</v>
      </c>
      <c r="I30" s="2"/>
    </row>
    <row r="31" spans="1:10" x14ac:dyDescent="0.25">
      <c r="A31" s="5" t="s">
        <v>51</v>
      </c>
      <c r="B31" s="10" t="s">
        <v>48</v>
      </c>
      <c r="C31" s="11" t="s">
        <v>19</v>
      </c>
      <c r="D31" s="12">
        <v>100</v>
      </c>
      <c r="E31" s="9"/>
      <c r="F31" s="9">
        <f>D31*E31</f>
        <v>0</v>
      </c>
      <c r="G31" s="9">
        <f>F31*0.08</f>
        <v>0</v>
      </c>
      <c r="H31" s="9">
        <f>SUM(F31:G31)</f>
        <v>0</v>
      </c>
      <c r="I31" s="2"/>
    </row>
    <row r="32" spans="1:10" x14ac:dyDescent="0.25">
      <c r="A32" s="5" t="s">
        <v>53</v>
      </c>
      <c r="B32" s="6" t="s">
        <v>50</v>
      </c>
      <c r="C32" s="7" t="s">
        <v>19</v>
      </c>
      <c r="D32" s="8">
        <v>300</v>
      </c>
      <c r="E32" s="9"/>
      <c r="F32" s="9">
        <f t="shared" si="2"/>
        <v>0</v>
      </c>
      <c r="G32" s="9">
        <f t="shared" si="0"/>
        <v>0</v>
      </c>
      <c r="H32" s="9">
        <f t="shared" si="1"/>
        <v>0</v>
      </c>
      <c r="I32" s="2"/>
    </row>
    <row r="33" spans="1:9" x14ac:dyDescent="0.25">
      <c r="A33" s="5" t="s">
        <v>55</v>
      </c>
      <c r="B33" s="6" t="s">
        <v>52</v>
      </c>
      <c r="C33" s="7" t="s">
        <v>19</v>
      </c>
      <c r="D33" s="8">
        <v>80</v>
      </c>
      <c r="E33" s="9"/>
      <c r="F33" s="9">
        <f t="shared" si="2"/>
        <v>0</v>
      </c>
      <c r="G33" s="9">
        <f t="shared" si="0"/>
        <v>0</v>
      </c>
      <c r="H33" s="9">
        <f t="shared" si="1"/>
        <v>0</v>
      </c>
      <c r="I33" s="2"/>
    </row>
    <row r="34" spans="1:9" x14ac:dyDescent="0.25">
      <c r="A34" s="5" t="s">
        <v>56</v>
      </c>
      <c r="B34" s="17" t="s">
        <v>80</v>
      </c>
      <c r="C34" s="7" t="s">
        <v>78</v>
      </c>
      <c r="D34" s="8">
        <v>1000</v>
      </c>
      <c r="E34" s="9"/>
      <c r="F34" s="9">
        <f t="shared" si="2"/>
        <v>0</v>
      </c>
      <c r="G34" s="9">
        <f t="shared" si="0"/>
        <v>0</v>
      </c>
      <c r="H34" s="9">
        <f t="shared" si="1"/>
        <v>0</v>
      </c>
      <c r="I34" s="2"/>
    </row>
    <row r="35" spans="1:9" x14ac:dyDescent="0.25">
      <c r="A35" s="5" t="s">
        <v>57</v>
      </c>
      <c r="B35" s="6" t="s">
        <v>81</v>
      </c>
      <c r="C35" s="7" t="s">
        <v>78</v>
      </c>
      <c r="D35" s="8">
        <v>2000</v>
      </c>
      <c r="E35" s="9"/>
      <c r="F35" s="9">
        <f t="shared" si="2"/>
        <v>0</v>
      </c>
      <c r="G35" s="9">
        <f t="shared" si="0"/>
        <v>0</v>
      </c>
      <c r="H35" s="9">
        <f t="shared" si="1"/>
        <v>0</v>
      </c>
      <c r="I35" s="2"/>
    </row>
    <row r="36" spans="1:9" x14ac:dyDescent="0.25">
      <c r="A36" s="5" t="s">
        <v>58</v>
      </c>
      <c r="B36" s="17" t="s">
        <v>82</v>
      </c>
      <c r="C36" s="7" t="s">
        <v>78</v>
      </c>
      <c r="D36" s="8">
        <v>1300</v>
      </c>
      <c r="E36" s="9"/>
      <c r="F36" s="9">
        <f t="shared" si="2"/>
        <v>0</v>
      </c>
      <c r="G36" s="9">
        <f t="shared" si="0"/>
        <v>0</v>
      </c>
      <c r="H36" s="9">
        <f t="shared" si="1"/>
        <v>0</v>
      </c>
      <c r="I36" s="2"/>
    </row>
    <row r="37" spans="1:9" x14ac:dyDescent="0.25">
      <c r="A37" s="5" t="s">
        <v>60</v>
      </c>
      <c r="B37" s="17" t="s">
        <v>79</v>
      </c>
      <c r="C37" s="7" t="s">
        <v>12</v>
      </c>
      <c r="D37" s="8">
        <v>1200</v>
      </c>
      <c r="E37" s="22"/>
      <c r="F37" s="9">
        <f t="shared" si="2"/>
        <v>0</v>
      </c>
      <c r="G37" s="9">
        <f t="shared" si="0"/>
        <v>0</v>
      </c>
      <c r="H37" s="9">
        <f t="shared" si="1"/>
        <v>0</v>
      </c>
      <c r="I37" s="2"/>
    </row>
    <row r="38" spans="1:9" x14ac:dyDescent="0.25">
      <c r="A38" s="23"/>
      <c r="B38" s="24"/>
      <c r="C38" s="25"/>
      <c r="D38" s="26"/>
      <c r="E38" s="27"/>
      <c r="F38" s="19">
        <f>SUM(F6:F37)</f>
        <v>0</v>
      </c>
      <c r="G38" s="19">
        <f>SUM(G6:G37)</f>
        <v>0</v>
      </c>
      <c r="H38" s="19">
        <f>SUM(H6:H37)</f>
        <v>0</v>
      </c>
      <c r="I38" s="2"/>
    </row>
    <row r="39" spans="1:9" x14ac:dyDescent="0.25">
      <c r="A39" s="23"/>
      <c r="B39" s="24"/>
      <c r="C39" s="25"/>
      <c r="D39" s="26"/>
      <c r="E39" s="27"/>
      <c r="F39" s="2"/>
      <c r="G39" s="2"/>
      <c r="H39" s="2"/>
      <c r="I39" s="2"/>
    </row>
    <row r="40" spans="1:9" x14ac:dyDescent="0.25">
      <c r="A40" s="27"/>
      <c r="B40" s="27"/>
      <c r="C40" s="27"/>
      <c r="D40" s="27"/>
      <c r="E40" s="27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 t="s">
        <v>61</v>
      </c>
      <c r="G41" s="2" t="s">
        <v>62</v>
      </c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18" t="s">
        <v>63</v>
      </c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18"/>
      <c r="H43" s="2"/>
      <c r="I43" s="2"/>
    </row>
    <row r="44" spans="1:9" x14ac:dyDescent="0.25">
      <c r="A44" s="2"/>
      <c r="B44" s="2" t="s">
        <v>64</v>
      </c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 t="s">
        <v>65</v>
      </c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 t="s">
        <v>66</v>
      </c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 t="s">
        <v>87</v>
      </c>
      <c r="C47" s="2"/>
      <c r="D47" s="2"/>
      <c r="E47" s="2"/>
      <c r="F47" s="2"/>
      <c r="G47" s="2"/>
      <c r="H47" s="2"/>
      <c r="I47" s="2"/>
    </row>
  </sheetData>
  <sortState xmlns:xlrd2="http://schemas.microsoft.com/office/spreadsheetml/2017/richdata2" ref="B6:H38">
    <sortCondition ref="B6:B38"/>
  </sortState>
  <mergeCells count="2">
    <mergeCell ref="A2:H2"/>
    <mergeCell ref="A3:H3"/>
  </mergeCells>
  <phoneticPr fontId="19" type="noConversion"/>
  <pageMargins left="0.23622047244094502" right="0.23622047244094502" top="0.35433070866141764" bottom="0.35433070866141764" header="0.31496062992126012" footer="0.31496062992126012"/>
  <pageSetup paperSize="9" scale="89" pageOrder="overThenDown" orientation="portrait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 na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mops ostrowwlkp</cp:lastModifiedBy>
  <cp:lastPrinted>2024-12-18T11:44:15Z</cp:lastPrinted>
  <dcterms:created xsi:type="dcterms:W3CDTF">2015-12-15T07:37:20Z</dcterms:created>
  <dcterms:modified xsi:type="dcterms:W3CDTF">2025-12-30T12:20:25Z</dcterms:modified>
</cp:coreProperties>
</file>